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0730" windowHeight="11760" tabRatio="500"/>
  </bookViews>
  <sheets>
    <sheet name="Hoja1 (2)" sheetId="2" r:id="rId1"/>
    <sheet name="Hoja1" sheetId="1" r:id="rId2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2" i="1" l="1"/>
  <c r="G32" i="1"/>
  <c r="B32" i="1"/>
  <c r="G30" i="1"/>
  <c r="H30" i="1"/>
  <c r="G7" i="1"/>
  <c r="H7" i="1"/>
  <c r="G24" i="1"/>
  <c r="H24" i="1"/>
  <c r="G25" i="1"/>
  <c r="H25" i="1"/>
  <c r="G26" i="1"/>
  <c r="H26" i="1"/>
  <c r="G27" i="1"/>
  <c r="H27" i="1"/>
  <c r="G28" i="1"/>
  <c r="H28" i="1"/>
  <c r="G29" i="1"/>
  <c r="H29" i="1"/>
  <c r="H23" i="1"/>
  <c r="G23" i="1"/>
  <c r="H22" i="1"/>
  <c r="G22" i="1"/>
  <c r="H21" i="1"/>
  <c r="G21" i="1"/>
  <c r="H20" i="1"/>
  <c r="G20" i="1"/>
  <c r="H19" i="1"/>
  <c r="G19" i="1"/>
  <c r="H12" i="1"/>
  <c r="G12" i="1"/>
  <c r="H14" i="1"/>
  <c r="G14" i="1"/>
  <c r="H13" i="1"/>
  <c r="G13" i="1"/>
  <c r="H18" i="1"/>
  <c r="G18" i="1"/>
  <c r="H17" i="1"/>
  <c r="G17" i="1"/>
  <c r="H16" i="1"/>
  <c r="G16" i="1"/>
  <c r="H15" i="1"/>
  <c r="G15" i="1"/>
  <c r="H11" i="1"/>
  <c r="G11" i="1"/>
  <c r="H10" i="1"/>
  <c r="G10" i="1"/>
  <c r="H9" i="1"/>
  <c r="G9" i="1"/>
  <c r="H8" i="1"/>
  <c r="G8" i="1"/>
  <c r="H5" i="1"/>
  <c r="G5" i="1"/>
  <c r="H6" i="1"/>
  <c r="G6" i="1"/>
  <c r="H4" i="1"/>
  <c r="G4" i="1"/>
  <c r="H3" i="1"/>
  <c r="G3" i="1"/>
  <c r="H2" i="1"/>
  <c r="G2" i="1"/>
</calcChain>
</file>

<file path=xl/sharedStrings.xml><?xml version="1.0" encoding="utf-8"?>
<sst xmlns="http://schemas.openxmlformats.org/spreadsheetml/2006/main" count="408" uniqueCount="239">
  <si>
    <t>Acevedo</t>
  </si>
  <si>
    <t>Awad</t>
  </si>
  <si>
    <t>Agustín</t>
  </si>
  <si>
    <t>M</t>
  </si>
  <si>
    <t>2792 2327</t>
  </si>
  <si>
    <t>Camino Las Pircas 4401 Casa F</t>
  </si>
  <si>
    <t>Peñ</t>
  </si>
  <si>
    <t>Giorgio</t>
  </si>
  <si>
    <t>Cristina</t>
  </si>
  <si>
    <t>20,359,036-9</t>
  </si>
  <si>
    <t>a</t>
  </si>
  <si>
    <t>Mñ</t>
  </si>
  <si>
    <t>N</t>
  </si>
  <si>
    <t>Ap_Pat</t>
  </si>
  <si>
    <t>Ap_Mat</t>
  </si>
  <si>
    <t>Nombres</t>
  </si>
  <si>
    <t>Sex</t>
  </si>
  <si>
    <t>F. Nac</t>
  </si>
  <si>
    <t>AA</t>
  </si>
  <si>
    <t>MM</t>
  </si>
  <si>
    <t>Telefono</t>
  </si>
  <si>
    <t>Dirección</t>
  </si>
  <si>
    <t>Com</t>
  </si>
  <si>
    <t>Padre</t>
  </si>
  <si>
    <t>Madre</t>
  </si>
  <si>
    <t>RUT Alum</t>
  </si>
  <si>
    <t>Scout</t>
  </si>
  <si>
    <t>Araya</t>
  </si>
  <si>
    <t>López</t>
  </si>
  <si>
    <t>Sebastián</t>
  </si>
  <si>
    <t>Carcassone 8690</t>
  </si>
  <si>
    <t>Hernán</t>
  </si>
  <si>
    <t>Jenny</t>
  </si>
  <si>
    <t>21,401,421-1</t>
  </si>
  <si>
    <t>t</t>
  </si>
  <si>
    <t>Es</t>
  </si>
  <si>
    <t>Diego</t>
  </si>
  <si>
    <t>2492 1402</t>
  </si>
  <si>
    <t>20,165,886-1</t>
  </si>
  <si>
    <t>Fa</t>
  </si>
  <si>
    <t>Carreño</t>
  </si>
  <si>
    <t>Ramírez</t>
  </si>
  <si>
    <t>6-6285346</t>
  </si>
  <si>
    <t>La Llavería Sur 5475</t>
  </si>
  <si>
    <t>Andrés</t>
  </si>
  <si>
    <t>Tatiana</t>
  </si>
  <si>
    <t>21,612,498-7</t>
  </si>
  <si>
    <t>Canto</t>
  </si>
  <si>
    <t>Miño</t>
  </si>
  <si>
    <t>Martina</t>
  </si>
  <si>
    <t>F</t>
  </si>
  <si>
    <t>Escr. Benjamín Subercaseaux 10.015-A</t>
  </si>
  <si>
    <t>LR</t>
  </si>
  <si>
    <t>Alejandra</t>
  </si>
  <si>
    <t>21,441,480-5</t>
  </si>
  <si>
    <t>Ca</t>
  </si>
  <si>
    <t>Covián</t>
  </si>
  <si>
    <t>Greau</t>
  </si>
  <si>
    <t>Alfonso</t>
  </si>
  <si>
    <t>Denise</t>
  </si>
  <si>
    <t>De La Riva</t>
  </si>
  <si>
    <t>Riquelme</t>
  </si>
  <si>
    <t>Simón</t>
  </si>
  <si>
    <t>Vicente Pérez Rosales 1654 Casa K</t>
  </si>
  <si>
    <t>Rodrigo</t>
  </si>
  <si>
    <t>Elizabeth</t>
  </si>
  <si>
    <t>21,550,713-0</t>
  </si>
  <si>
    <t>Ti</t>
  </si>
  <si>
    <t>Ernst</t>
  </si>
  <si>
    <t>Bianchi</t>
  </si>
  <si>
    <t>Matías</t>
  </si>
  <si>
    <t>Las Raíces 1302-B, Arboretum</t>
  </si>
  <si>
    <t>Cristán</t>
  </si>
  <si>
    <t>Paola</t>
  </si>
  <si>
    <t>Cristián</t>
  </si>
  <si>
    <t>21,234,307-2</t>
  </si>
  <si>
    <t>Santiago</t>
  </si>
  <si>
    <t>20,677,353-7</t>
  </si>
  <si>
    <t>Tomás</t>
  </si>
  <si>
    <t>20,298,472-K</t>
  </si>
  <si>
    <t>Mazzotti</t>
  </si>
  <si>
    <t>Norambuena</t>
  </si>
  <si>
    <t>Alessandra</t>
  </si>
  <si>
    <t>Álvaro Casanova 4203, Las Pircas</t>
  </si>
  <si>
    <t>Giulio</t>
  </si>
  <si>
    <t>Patricia</t>
  </si>
  <si>
    <t xml:space="preserve">21,132,611-5 </t>
  </si>
  <si>
    <t>Pu</t>
  </si>
  <si>
    <t>20,297,747-2</t>
  </si>
  <si>
    <t>Su</t>
  </si>
  <si>
    <t>Mendizabal</t>
  </si>
  <si>
    <t>Cifuentes</t>
  </si>
  <si>
    <t>Catalina</t>
  </si>
  <si>
    <t>San Juan de Luz 4624</t>
  </si>
  <si>
    <t>Ñ</t>
  </si>
  <si>
    <t>Rafael</t>
  </si>
  <si>
    <t>Paulina</t>
  </si>
  <si>
    <t>20,807,784-8</t>
  </si>
  <si>
    <t>Li</t>
  </si>
  <si>
    <t>Navarro</t>
  </si>
  <si>
    <t>Fortunati</t>
  </si>
  <si>
    <t>Vicente</t>
  </si>
  <si>
    <t>Sánchez Fontecilla 8350 D31</t>
  </si>
  <si>
    <t>Guillermo</t>
  </si>
  <si>
    <t>Angella</t>
  </si>
  <si>
    <t>20,652,793-5</t>
  </si>
  <si>
    <t>Martínez</t>
  </si>
  <si>
    <t>Letelier</t>
  </si>
  <si>
    <t>Pablo</t>
  </si>
  <si>
    <t>Carlos Ossandon 100</t>
  </si>
  <si>
    <t>Fco. Javier</t>
  </si>
  <si>
    <t>Paz</t>
  </si>
  <si>
    <t>21,926,350-3</t>
  </si>
  <si>
    <t>m</t>
  </si>
  <si>
    <t>ky</t>
  </si>
  <si>
    <t>Iñigo</t>
  </si>
  <si>
    <t>8-2930771</t>
  </si>
  <si>
    <t>21,501,903-9</t>
  </si>
  <si>
    <t>Co</t>
  </si>
  <si>
    <t>González</t>
  </si>
  <si>
    <t>Salviat</t>
  </si>
  <si>
    <t xml:space="preserve">Violeta </t>
  </si>
  <si>
    <t>Camino de la Superiora 6716, Lo Cañas</t>
  </si>
  <si>
    <t>LF</t>
  </si>
  <si>
    <t>Carlos</t>
  </si>
  <si>
    <t>Alicia</t>
  </si>
  <si>
    <t>21,793,764-7</t>
  </si>
  <si>
    <t>Pi</t>
  </si>
  <si>
    <t>Hurtubia</t>
  </si>
  <si>
    <t>Antonia</t>
  </si>
  <si>
    <t>7-7921616</t>
  </si>
  <si>
    <t>Irarrázaval 1745 Dp. 903</t>
  </si>
  <si>
    <t>Jorge</t>
  </si>
  <si>
    <t>Carolina</t>
  </si>
  <si>
    <t>21,343,401-2</t>
  </si>
  <si>
    <t>Pojomovsky</t>
  </si>
  <si>
    <t>Moreau</t>
  </si>
  <si>
    <t>Consuelo</t>
  </si>
  <si>
    <t>Araucania 7820</t>
  </si>
  <si>
    <t>Yuri</t>
  </si>
  <si>
    <t>María Grazia</t>
  </si>
  <si>
    <t>15,164,053-2</t>
  </si>
  <si>
    <t>Pe</t>
  </si>
  <si>
    <t>Rebolledo</t>
  </si>
  <si>
    <t>Reyes</t>
  </si>
  <si>
    <t>Nicolás</t>
  </si>
  <si>
    <t>Av. Quilin 11100 Casa 1, Las Pircas</t>
  </si>
  <si>
    <t>21,847,115-3</t>
  </si>
  <si>
    <t>Tröstel</t>
  </si>
  <si>
    <t>Maite</t>
  </si>
  <si>
    <t>9-1908515</t>
  </si>
  <si>
    <t>Sánchez Fontecilla 5572</t>
  </si>
  <si>
    <t>Gabriel</t>
  </si>
  <si>
    <t>Lorena</t>
  </si>
  <si>
    <t>21,680,580-1</t>
  </si>
  <si>
    <t>Ulloa</t>
  </si>
  <si>
    <t>Muñoz</t>
  </si>
  <si>
    <t>Simón Bolivar 6433</t>
  </si>
  <si>
    <t>Sergio</t>
  </si>
  <si>
    <t>21,154,100-8</t>
  </si>
  <si>
    <t>Go</t>
  </si>
  <si>
    <t>Poeta Carlos Mondaca 208</t>
  </si>
  <si>
    <t>18.115.805-0</t>
  </si>
  <si>
    <t>Maino</t>
  </si>
  <si>
    <t>Alfonsina</t>
  </si>
  <si>
    <t>Barrionuevo</t>
  </si>
  <si>
    <t>Gimenez</t>
  </si>
  <si>
    <t>Maurer</t>
  </si>
  <si>
    <t>Conejeros</t>
  </si>
  <si>
    <t>Cathy</t>
  </si>
  <si>
    <t>Becerra</t>
  </si>
  <si>
    <t>Encalada</t>
  </si>
  <si>
    <t>Daniel</t>
  </si>
  <si>
    <t>Sandoval</t>
  </si>
  <si>
    <t>Aguirre</t>
  </si>
  <si>
    <t>Los Laureles 6991</t>
  </si>
  <si>
    <t>Camino la Plegaria 6038</t>
  </si>
  <si>
    <t>Alonso de Córdova 4555 Dp 1409</t>
  </si>
  <si>
    <t>LC</t>
  </si>
  <si>
    <t>Simón Bolivar 7250 casa B</t>
  </si>
  <si>
    <t>Montealegre 1110 Dp. 501</t>
  </si>
  <si>
    <t>Manuel</t>
  </si>
  <si>
    <t>Vásquez</t>
  </si>
  <si>
    <t>Berthelon</t>
  </si>
  <si>
    <t>19.539.439-3</t>
  </si>
  <si>
    <t>19.685.499-1</t>
  </si>
  <si>
    <t>19.137.961-6</t>
  </si>
  <si>
    <t>19.409.135-4</t>
  </si>
  <si>
    <t>19.742.796-5</t>
  </si>
  <si>
    <t>Urbina</t>
  </si>
  <si>
    <t>x</t>
  </si>
  <si>
    <t>bcat</t>
  </si>
  <si>
    <t>Aránguiz</t>
  </si>
  <si>
    <t>Cadiz</t>
  </si>
  <si>
    <t>josé Miguel</t>
  </si>
  <si>
    <t>Agustín Acevedo</t>
  </si>
  <si>
    <t>Sebastián Araya</t>
  </si>
  <si>
    <t>Diego Araya</t>
  </si>
  <si>
    <t>Martina Canto</t>
  </si>
  <si>
    <t>Diego Carreño</t>
  </si>
  <si>
    <t>Alfonso Covián</t>
  </si>
  <si>
    <t>Simón De La Riva</t>
  </si>
  <si>
    <t>Matías Ernst</t>
  </si>
  <si>
    <t>Santiago Ernst</t>
  </si>
  <si>
    <t>Tomás Ernst</t>
  </si>
  <si>
    <t>Violeta  González</t>
  </si>
  <si>
    <t>Pablo Martínez</t>
  </si>
  <si>
    <t>Iñigo Martínez</t>
  </si>
  <si>
    <t>Alessandra Mazzotti</t>
  </si>
  <si>
    <t>Giorgio Mazzotti</t>
  </si>
  <si>
    <t>Catalina Mendizabal</t>
  </si>
  <si>
    <t>Vicente Navarro</t>
  </si>
  <si>
    <t>Antonia Pi</t>
  </si>
  <si>
    <t>Consuelo Pojomovsky</t>
  </si>
  <si>
    <t>Nicolás Rebolledo</t>
  </si>
  <si>
    <t>Maite Tröstel</t>
  </si>
  <si>
    <t>Tomás Ulloa</t>
  </si>
  <si>
    <t>Alfonsina Maino</t>
  </si>
  <si>
    <t>Tomás Barrionuevo</t>
  </si>
  <si>
    <t>Cathy Maurer</t>
  </si>
  <si>
    <t>Daniel Becerra</t>
  </si>
  <si>
    <t>Alejandra Sandoval</t>
  </si>
  <si>
    <t>Berthelon Manuel</t>
  </si>
  <si>
    <t>José Miguel Aránguiz</t>
  </si>
  <si>
    <t>Pintor Gil de Castro 2030</t>
  </si>
  <si>
    <t>19.890.164-4</t>
  </si>
  <si>
    <t>Paula Muñoz</t>
  </si>
  <si>
    <t>F. Nacim Mínima</t>
  </si>
  <si>
    <t>F. Nacim Máxima</t>
  </si>
  <si>
    <t>F. Inicio Jamb</t>
  </si>
  <si>
    <t>F. Térm Jamb</t>
  </si>
  <si>
    <t>Emilia Corvera</t>
  </si>
  <si>
    <t>Jiménez</t>
  </si>
  <si>
    <t>Renata</t>
  </si>
  <si>
    <t>Parque Lauca Norte 8992, Casa Grande</t>
  </si>
  <si>
    <t>Ma. Alejandra</t>
  </si>
  <si>
    <t>14.732.123-6</t>
  </si>
  <si>
    <t>Renata Jiménez</t>
  </si>
  <si>
    <t>Bernardita Peralta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</si>
</sst>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13" x14ac:knownFonts="1"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</font>
    <font>
      <sz val="8"/>
      <name val="Calibri"/>
      <family val="2"/>
      <scheme val="minor"/>
    </font>
    <font>
      <sz val="11"/>
      <name val="Times New Roman"/>
    </font>
    <font>
      <sz val="11"/>
      <color rgb="FFFF0000"/>
      <name val="Times New Roman"/>
    </font>
    <font>
      <b/>
      <sz val="11"/>
      <name val="Times New Roman"/>
    </font>
    <font>
      <sz val="11"/>
      <color theme="1"/>
      <name val="Times New Roman"/>
    </font>
    <font>
      <b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9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4">
    <xf numFmtId="0" fontId="0" fillId="0" borderId="0" xfId="0"/>
    <xf numFmtId="164" fontId="5" fillId="0" borderId="0" xfId="0" applyNumberFormat="1" applyFont="1" applyAlignment="1"/>
    <xf numFmtId="0" fontId="5" fillId="0" borderId="0" xfId="0" applyFont="1"/>
    <xf numFmtId="164" fontId="5" fillId="0" borderId="0" xfId="0" applyNumberFormat="1" applyFont="1" applyAlignment="1">
      <alignment horizontal="right"/>
    </xf>
    <xf numFmtId="0" fontId="5" fillId="0" borderId="0" xfId="1" applyFont="1" applyFill="1"/>
    <xf numFmtId="0" fontId="5" fillId="0" borderId="0" xfId="0" applyFont="1" applyAlignment="1">
      <alignment horizontal="left"/>
    </xf>
    <xf numFmtId="0" fontId="5" fillId="0" borderId="0" xfId="1" applyFont="1" applyFill="1" applyBorder="1" applyAlignment="1">
      <alignment horizontal="right"/>
    </xf>
    <xf numFmtId="15" fontId="5" fillId="0" borderId="0" xfId="1" applyNumberFormat="1" applyFont="1" applyFill="1" applyAlignment="1"/>
    <xf numFmtId="15" fontId="5" fillId="0" borderId="0" xfId="1" applyNumberFormat="1" applyFont="1" applyFill="1" applyAlignment="1">
      <alignment horizontal="right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Fill="1" applyAlignment="1" applyProtection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15" fontId="5" fillId="0" borderId="0" xfId="1" applyNumberFormat="1" applyFont="1" applyFill="1" applyBorder="1" applyAlignment="1">
      <alignment horizontal="left"/>
    </xf>
    <xf numFmtId="0" fontId="5" fillId="0" borderId="0" xfId="1" applyFont="1" applyBorder="1" applyAlignment="1">
      <alignment horizontal="center"/>
    </xf>
    <xf numFmtId="15" fontId="5" fillId="0" borderId="0" xfId="1" applyNumberFormat="1" applyFont="1" applyFill="1" applyBorder="1" applyAlignment="1">
      <alignment horizontal="center"/>
    </xf>
    <xf numFmtId="0" fontId="5" fillId="0" borderId="0" xfId="1" applyFont="1" applyFill="1" applyBorder="1" applyAlignment="1"/>
    <xf numFmtId="0" fontId="5" fillId="0" borderId="0" xfId="1" applyFont="1" applyBorder="1" applyAlignment="1">
      <alignment horizontal="left"/>
    </xf>
    <xf numFmtId="0" fontId="5" fillId="0" borderId="0" xfId="1" applyFont="1" applyBorder="1"/>
    <xf numFmtId="164" fontId="5" fillId="0" borderId="0" xfId="1" applyNumberFormat="1" applyFont="1" applyFill="1" applyBorder="1" applyAlignment="1">
      <alignment horizontal="center"/>
    </xf>
    <xf numFmtId="3" fontId="5" fillId="0" borderId="0" xfId="1" applyNumberFormat="1" applyFont="1" applyFill="1" applyBorder="1" applyAlignment="1">
      <alignment horizontal="right"/>
    </xf>
    <xf numFmtId="0" fontId="5" fillId="0" borderId="0" xfId="1" applyFont="1" applyFill="1" applyBorder="1"/>
    <xf numFmtId="0" fontId="5" fillId="0" borderId="0" xfId="2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1" applyFont="1" applyFill="1" applyAlignment="1">
      <alignment horizontal="center"/>
    </xf>
    <xf numFmtId="15" fontId="5" fillId="0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right"/>
    </xf>
    <xf numFmtId="0" fontId="5" fillId="0" borderId="0" xfId="1" applyFont="1" applyFill="1" applyAlignment="1">
      <alignment horizontal="left"/>
    </xf>
    <xf numFmtId="0" fontId="5" fillId="0" borderId="0" xfId="2" applyFont="1" applyAlignment="1">
      <alignment horizontal="left"/>
    </xf>
    <xf numFmtId="1" fontId="5" fillId="0" borderId="0" xfId="1" applyNumberFormat="1" applyFont="1" applyFill="1" applyBorder="1" applyAlignment="1">
      <alignment horizontal="right"/>
    </xf>
    <xf numFmtId="0" fontId="5" fillId="0" borderId="0" xfId="2" applyFont="1"/>
    <xf numFmtId="0" fontId="5" fillId="0" borderId="0" xfId="2" applyFont="1" applyFill="1" applyAlignment="1">
      <alignment horizontal="left"/>
    </xf>
    <xf numFmtId="0" fontId="5" fillId="0" borderId="0" xfId="2" applyFont="1" applyFill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0" applyFont="1"/>
    <xf numFmtId="14" fontId="6" fillId="0" borderId="0" xfId="0" applyNumberFormat="1" applyFont="1" applyAlignment="1">
      <alignment horizontal="center"/>
    </xf>
    <xf numFmtId="0" fontId="6" fillId="2" borderId="0" xfId="0" applyFont="1" applyFill="1"/>
    <xf numFmtId="15" fontId="5" fillId="0" borderId="0" xfId="0" applyNumberFormat="1" applyFont="1" applyAlignment="1">
      <alignment horizontal="right"/>
    </xf>
    <xf numFmtId="0" fontId="8" fillId="0" borderId="0" xfId="1" applyFont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15" fontId="8" fillId="0" borderId="0" xfId="1" applyNumberFormat="1" applyFont="1" applyFill="1" applyBorder="1" applyAlignment="1">
      <alignment horizontal="center"/>
    </xf>
    <xf numFmtId="0" fontId="8" fillId="0" borderId="0" xfId="1" applyFont="1" applyBorder="1"/>
    <xf numFmtId="0" fontId="8" fillId="0" borderId="0" xfId="1" applyFont="1" applyFill="1" applyAlignment="1">
      <alignment horizontal="center"/>
    </xf>
    <xf numFmtId="15" fontId="8" fillId="0" borderId="0" xfId="1" applyNumberFormat="1" applyFont="1" applyFill="1" applyAlignment="1">
      <alignment horizontal="center"/>
    </xf>
    <xf numFmtId="3" fontId="8" fillId="0" borderId="0" xfId="1" applyNumberFormat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horizontal="center"/>
    </xf>
    <xf numFmtId="0" fontId="8" fillId="0" borderId="0" xfId="2" applyFont="1" applyFill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2" applyFont="1" applyAlignment="1">
      <alignment horizontal="left"/>
    </xf>
    <xf numFmtId="0" fontId="8" fillId="0" borderId="1" xfId="1" applyFont="1" applyBorder="1" applyAlignment="1">
      <alignment horizontal="center"/>
    </xf>
    <xf numFmtId="0" fontId="8" fillId="0" borderId="1" xfId="1" applyFont="1" applyFill="1" applyBorder="1" applyAlignment="1">
      <alignment horizontal="left"/>
    </xf>
    <xf numFmtId="0" fontId="8" fillId="0" borderId="1" xfId="1" applyFont="1" applyFill="1" applyBorder="1" applyAlignment="1">
      <alignment horizontal="center"/>
    </xf>
    <xf numFmtId="15" fontId="9" fillId="0" borderId="1" xfId="1" applyNumberFormat="1" applyFon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right"/>
    </xf>
    <xf numFmtId="0" fontId="8" fillId="0" borderId="1" xfId="1" applyFont="1" applyBorder="1"/>
    <xf numFmtId="0" fontId="10" fillId="0" borderId="0" xfId="1" applyFont="1" applyFill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8" fillId="0" borderId="0" xfId="2" applyFont="1"/>
    <xf numFmtId="0" fontId="11" fillId="0" borderId="0" xfId="0" applyFont="1"/>
    <xf numFmtId="0" fontId="11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5" fontId="8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ont="1" applyBorder="1" applyAlignment="1">
      <alignment horizontal="left"/>
    </xf>
    <xf numFmtId="0" fontId="1" fillId="0" borderId="0" xfId="1" applyFont="1" applyFill="1" applyBorder="1"/>
    <xf numFmtId="0" fontId="1" fillId="0" borderId="0" xfId="1" applyFont="1" applyFill="1" applyBorder="1" applyAlignment="1">
      <alignment horizontal="left"/>
    </xf>
    <xf numFmtId="0" fontId="1" fillId="0" borderId="0" xfId="2" applyFont="1" applyFill="1" applyAlignment="1">
      <alignment horizontal="left"/>
    </xf>
    <xf numFmtId="164" fontId="1" fillId="0" borderId="0" xfId="1" applyNumberFormat="1" applyFont="1" applyFill="1" applyBorder="1" applyAlignment="1">
      <alignment horizontal="center"/>
    </xf>
    <xf numFmtId="3" fontId="1" fillId="0" borderId="0" xfId="1" applyNumberFormat="1" applyFont="1" applyFill="1" applyBorder="1" applyAlignment="1">
      <alignment horizontal="right"/>
    </xf>
    <xf numFmtId="0" fontId="1" fillId="0" borderId="0" xfId="2" applyFont="1" applyFill="1" applyAlignment="1">
      <alignment horizontal="right"/>
    </xf>
    <xf numFmtId="0" fontId="1" fillId="0" borderId="0" xfId="2" applyFont="1" applyFill="1"/>
    <xf numFmtId="0" fontId="1" fillId="0" borderId="0" xfId="1" applyFont="1" applyFill="1" applyBorder="1" applyAlignment="1">
      <alignment horizontal="right"/>
    </xf>
    <xf numFmtId="164" fontId="8" fillId="0" borderId="1" xfId="1" applyNumberFormat="1" applyFont="1" applyFill="1" applyBorder="1" applyAlignment="1">
      <alignment horizontal="center"/>
    </xf>
    <xf numFmtId="0" fontId="10" fillId="0" borderId="0" xfId="1" applyFont="1" applyBorder="1"/>
  </cellXfs>
  <cellStyles count="29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Normal" xfId="0" builtinId="0"/>
    <cellStyle name="Normal 2" xfId="2"/>
    <cellStyle name="Normal_LISTA01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29"/>
  <sheetViews>
    <sheetView tabSelected="1" zoomScaleNormal="100" zoomScalePageLayoutView="125" workbookViewId="0">
      <selection activeCell="K24" sqref="K24"/>
    </sheetView>
  </sheetViews>
  <sheetFormatPr baseColWidth="10" defaultColWidth="10.875" defaultRowHeight="15" x14ac:dyDescent="0.25"/>
  <cols>
    <col min="1" max="1" width="2.875" style="65" customWidth="1"/>
    <col min="2" max="2" width="16.875" style="65" customWidth="1"/>
    <col min="3" max="3" width="3.625" style="65" customWidth="1"/>
    <col min="4" max="4" width="9.375" style="65" bestFit="1" customWidth="1"/>
    <col min="5" max="5" width="3.5" style="65" customWidth="1"/>
    <col min="6" max="7" width="3.875" style="65" customWidth="1"/>
    <col min="8" max="8" width="3.125" style="65" bestFit="1" customWidth="1"/>
    <col min="9" max="9" width="15.625" style="65" customWidth="1"/>
    <col min="10" max="10" width="3.5" style="65" customWidth="1"/>
    <col min="11" max="11" width="9.125" style="65" bestFit="1" customWidth="1"/>
    <col min="12" max="12" width="3.875" style="65" bestFit="1" customWidth="1"/>
    <col min="13" max="13" width="4.125" style="65" customWidth="1"/>
    <col min="14" max="14" width="0.625" style="65" customWidth="1"/>
    <col min="15" max="16384" width="10.875" style="65"/>
  </cols>
  <sheetData>
    <row r="1" spans="1:109" s="43" customFormat="1" x14ac:dyDescent="0.25">
      <c r="A1" s="43" t="s">
        <v>12</v>
      </c>
      <c r="B1" s="44"/>
      <c r="C1" s="44" t="s">
        <v>16</v>
      </c>
      <c r="D1" s="46" t="s">
        <v>17</v>
      </c>
      <c r="E1" s="46" t="s">
        <v>18</v>
      </c>
      <c r="F1" s="46" t="s">
        <v>19</v>
      </c>
      <c r="J1" s="44" t="s">
        <v>16</v>
      </c>
      <c r="K1" s="46" t="s">
        <v>17</v>
      </c>
      <c r="L1" s="46" t="s">
        <v>18</v>
      </c>
      <c r="M1" s="46" t="s">
        <v>19</v>
      </c>
    </row>
    <row r="2" spans="1:109" s="47" customFormat="1" x14ac:dyDescent="0.25">
      <c r="A2" s="43">
        <v>13</v>
      </c>
      <c r="B2" s="45" t="s">
        <v>200</v>
      </c>
      <c r="C2" s="44" t="s">
        <v>3</v>
      </c>
      <c r="D2" s="51">
        <v>37491</v>
      </c>
      <c r="E2" s="50">
        <v>15</v>
      </c>
      <c r="F2" s="50">
        <v>0</v>
      </c>
      <c r="H2" s="43">
        <v>14</v>
      </c>
      <c r="I2" s="45" t="s">
        <v>210</v>
      </c>
      <c r="J2" s="44" t="s">
        <v>50</v>
      </c>
      <c r="K2" s="46">
        <v>37159</v>
      </c>
      <c r="L2" s="50">
        <v>15</v>
      </c>
      <c r="M2" s="50">
        <v>11.258064516129032</v>
      </c>
      <c r="CZ2" s="43"/>
      <c r="DE2" s="43"/>
    </row>
    <row r="3" spans="1:109" s="47" customFormat="1" x14ac:dyDescent="0.25">
      <c r="A3" s="43">
        <v>13</v>
      </c>
      <c r="B3" s="45" t="s">
        <v>202</v>
      </c>
      <c r="C3" s="48" t="s">
        <v>3</v>
      </c>
      <c r="D3" s="49">
        <v>37663</v>
      </c>
      <c r="E3" s="50">
        <v>14</v>
      </c>
      <c r="F3" s="50">
        <v>6.870967741935484</v>
      </c>
      <c r="H3" s="43">
        <v>13</v>
      </c>
      <c r="I3" s="47" t="s">
        <v>231</v>
      </c>
      <c r="J3" s="43" t="s">
        <v>50</v>
      </c>
      <c r="K3" s="51">
        <v>37437</v>
      </c>
      <c r="L3" s="47">
        <v>15</v>
      </c>
      <c r="M3" s="47">
        <v>3</v>
      </c>
      <c r="CZ3" s="43"/>
    </row>
    <row r="4" spans="1:109" s="47" customFormat="1" x14ac:dyDescent="0.25">
      <c r="A4" s="43">
        <v>12</v>
      </c>
      <c r="B4" s="45" t="s">
        <v>216</v>
      </c>
      <c r="C4" s="44" t="s">
        <v>3</v>
      </c>
      <c r="D4" s="51">
        <v>37537</v>
      </c>
      <c r="E4" s="50">
        <v>14</v>
      </c>
      <c r="F4" s="50">
        <v>10.838709677419354</v>
      </c>
      <c r="H4" s="43">
        <v>13</v>
      </c>
      <c r="I4" s="47" t="s">
        <v>237</v>
      </c>
      <c r="J4" s="43" t="s">
        <v>50</v>
      </c>
      <c r="K4" s="51">
        <v>37417</v>
      </c>
      <c r="L4" s="47">
        <v>15</v>
      </c>
      <c r="M4" s="47">
        <v>3</v>
      </c>
      <c r="CZ4" s="43"/>
    </row>
    <row r="5" spans="1:109" s="47" customFormat="1" x14ac:dyDescent="0.25">
      <c r="A5" s="43">
        <v>12</v>
      </c>
      <c r="B5" s="45" t="s">
        <v>196</v>
      </c>
      <c r="C5" s="44" t="s">
        <v>3</v>
      </c>
      <c r="D5" s="46">
        <v>37893</v>
      </c>
      <c r="E5" s="50">
        <v>13</v>
      </c>
      <c r="F5" s="50">
        <v>11.129032258064516</v>
      </c>
      <c r="H5" s="43">
        <v>13</v>
      </c>
      <c r="I5" s="45" t="s">
        <v>208</v>
      </c>
      <c r="J5" s="52" t="s">
        <v>50</v>
      </c>
      <c r="K5" s="51">
        <v>37523</v>
      </c>
      <c r="L5" s="50">
        <v>14</v>
      </c>
      <c r="M5" s="50">
        <v>11.290322580645162</v>
      </c>
    </row>
    <row r="6" spans="1:109" s="47" customFormat="1" x14ac:dyDescent="0.25">
      <c r="A6" s="43">
        <v>12</v>
      </c>
      <c r="B6" s="45" t="s">
        <v>207</v>
      </c>
      <c r="C6" s="44" t="s">
        <v>3</v>
      </c>
      <c r="D6" s="46">
        <v>38022</v>
      </c>
      <c r="E6" s="50">
        <v>13</v>
      </c>
      <c r="F6" s="50">
        <v>7.064516129032258</v>
      </c>
      <c r="H6" s="43">
        <v>13</v>
      </c>
      <c r="I6" s="47" t="s">
        <v>226</v>
      </c>
      <c r="J6" s="43" t="s">
        <v>50</v>
      </c>
      <c r="K6" s="51">
        <v>37502</v>
      </c>
      <c r="L6" s="50">
        <v>15</v>
      </c>
      <c r="M6" s="50">
        <v>1</v>
      </c>
    </row>
    <row r="7" spans="1:109" s="47" customFormat="1" x14ac:dyDescent="0.25">
      <c r="A7" s="43">
        <v>11</v>
      </c>
      <c r="B7" s="45" t="s">
        <v>199</v>
      </c>
      <c r="C7" s="44" t="s">
        <v>3</v>
      </c>
      <c r="D7" s="51">
        <v>38180</v>
      </c>
      <c r="E7" s="50">
        <v>13</v>
      </c>
      <c r="F7" s="50">
        <v>2</v>
      </c>
      <c r="H7" s="43">
        <v>12</v>
      </c>
      <c r="I7" s="45" t="s">
        <v>198</v>
      </c>
      <c r="J7" s="44" t="s">
        <v>50</v>
      </c>
      <c r="K7" s="51">
        <v>37870</v>
      </c>
      <c r="L7" s="50">
        <v>14</v>
      </c>
      <c r="M7" s="50">
        <v>0.25806451612903225</v>
      </c>
    </row>
    <row r="8" spans="1:109" s="47" customFormat="1" x14ac:dyDescent="0.25">
      <c r="A8" s="43">
        <v>11</v>
      </c>
      <c r="B8" s="45" t="s">
        <v>201</v>
      </c>
      <c r="C8" s="44" t="s">
        <v>3</v>
      </c>
      <c r="D8" s="51">
        <v>38235</v>
      </c>
      <c r="E8" s="50">
        <v>13</v>
      </c>
      <c r="F8" s="50">
        <v>0.29032258064516131</v>
      </c>
      <c r="H8" s="43">
        <v>12</v>
      </c>
      <c r="I8" s="45" t="s">
        <v>212</v>
      </c>
      <c r="J8" s="43" t="s">
        <v>50</v>
      </c>
      <c r="K8" s="53">
        <v>38077</v>
      </c>
      <c r="L8" s="50">
        <v>13</v>
      </c>
      <c r="M8" s="50">
        <v>5.290322580645161</v>
      </c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</row>
    <row r="9" spans="1:109" s="47" customFormat="1" x14ac:dyDescent="0.25">
      <c r="A9" s="43">
        <v>10</v>
      </c>
      <c r="B9" s="47" t="s">
        <v>214</v>
      </c>
      <c r="C9" s="43" t="s">
        <v>3</v>
      </c>
      <c r="D9" s="51">
        <v>38497</v>
      </c>
      <c r="E9" s="47">
        <v>12</v>
      </c>
      <c r="F9" s="47">
        <v>4</v>
      </c>
      <c r="H9" s="43">
        <v>11</v>
      </c>
      <c r="I9" s="45" t="s">
        <v>215</v>
      </c>
      <c r="J9" s="54" t="s">
        <v>50</v>
      </c>
      <c r="K9" s="53">
        <v>38269</v>
      </c>
      <c r="L9" s="50">
        <v>12</v>
      </c>
      <c r="M9" s="50">
        <v>10.806451612903226</v>
      </c>
    </row>
    <row r="10" spans="1:109" s="47" customFormat="1" x14ac:dyDescent="0.25">
      <c r="A10" s="56">
        <v>10</v>
      </c>
      <c r="B10" s="57" t="s">
        <v>206</v>
      </c>
      <c r="C10" s="58" t="s">
        <v>3</v>
      </c>
      <c r="D10" s="59">
        <v>38602</v>
      </c>
      <c r="E10" s="60">
        <v>12</v>
      </c>
      <c r="F10" s="60">
        <v>0.22580645161290322</v>
      </c>
      <c r="G10" s="61"/>
      <c r="H10" s="56">
        <v>10</v>
      </c>
      <c r="I10" s="57" t="s">
        <v>205</v>
      </c>
      <c r="J10" s="58" t="s">
        <v>50</v>
      </c>
      <c r="K10" s="82">
        <v>38421</v>
      </c>
      <c r="L10" s="60">
        <v>12</v>
      </c>
      <c r="M10" s="60">
        <v>5.935483870967742</v>
      </c>
    </row>
    <row r="11" spans="1:109" s="47" customFormat="1" x14ac:dyDescent="0.25">
      <c r="A11" s="43"/>
      <c r="B11" s="62">
        <v>9</v>
      </c>
      <c r="C11" s="52"/>
      <c r="D11" s="51"/>
      <c r="E11" s="50"/>
      <c r="F11" s="50"/>
      <c r="I11" s="63">
        <v>9</v>
      </c>
    </row>
    <row r="12" spans="1:109" s="47" customFormat="1" x14ac:dyDescent="0.25">
      <c r="DD12" s="64"/>
    </row>
    <row r="13" spans="1:109" s="47" customFormat="1" x14ac:dyDescent="0.25">
      <c r="A13" s="47" t="s">
        <v>190</v>
      </c>
      <c r="B13" s="47" t="s">
        <v>238</v>
      </c>
      <c r="C13" s="66" t="s">
        <v>50</v>
      </c>
      <c r="I13" s="47" t="s">
        <v>228</v>
      </c>
      <c r="K13" s="53">
        <v>37094</v>
      </c>
      <c r="CZ13" s="64"/>
    </row>
    <row r="14" spans="1:109" s="47" customFormat="1" x14ac:dyDescent="0.25">
      <c r="A14" s="65" t="s">
        <v>190</v>
      </c>
      <c r="B14" s="45" t="s">
        <v>217</v>
      </c>
      <c r="C14" s="66" t="s">
        <v>50</v>
      </c>
      <c r="D14" s="67">
        <v>33591</v>
      </c>
      <c r="E14" s="50">
        <v>25</v>
      </c>
      <c r="F14" s="50">
        <v>8.5483870967741939</v>
      </c>
      <c r="I14" s="47" t="s">
        <v>227</v>
      </c>
      <c r="K14" s="53">
        <v>38554</v>
      </c>
    </row>
    <row r="15" spans="1:109" s="47" customFormat="1" x14ac:dyDescent="0.25">
      <c r="A15" s="65" t="s">
        <v>190</v>
      </c>
      <c r="B15" s="45" t="s">
        <v>218</v>
      </c>
      <c r="C15" s="66" t="s">
        <v>3</v>
      </c>
      <c r="D15" s="49">
        <v>35307</v>
      </c>
      <c r="E15" s="50">
        <v>21</v>
      </c>
      <c r="F15" s="50">
        <v>0.45161290322580644</v>
      </c>
    </row>
    <row r="16" spans="1:109" s="47" customFormat="1" x14ac:dyDescent="0.25">
      <c r="A16" s="65" t="s">
        <v>190</v>
      </c>
      <c r="B16" s="45" t="s">
        <v>219</v>
      </c>
      <c r="C16" s="66" t="s">
        <v>50</v>
      </c>
      <c r="D16" s="49">
        <v>35046</v>
      </c>
      <c r="E16" s="50">
        <v>21</v>
      </c>
      <c r="F16" s="50">
        <v>8.741935483870968</v>
      </c>
      <c r="I16" s="47" t="s">
        <v>229</v>
      </c>
      <c r="K16" s="53">
        <v>43668</v>
      </c>
      <c r="DD16" s="64"/>
    </row>
    <row r="17" spans="1:11" s="47" customFormat="1" x14ac:dyDescent="0.25">
      <c r="A17" s="65" t="s">
        <v>190</v>
      </c>
      <c r="B17" s="45" t="s">
        <v>220</v>
      </c>
      <c r="C17" s="66" t="s">
        <v>3</v>
      </c>
      <c r="D17" s="49">
        <v>35526</v>
      </c>
      <c r="E17" s="50">
        <v>20</v>
      </c>
      <c r="F17" s="50">
        <v>5.096774193548387</v>
      </c>
      <c r="I17" s="47" t="s">
        <v>230</v>
      </c>
      <c r="K17" s="53">
        <v>43679</v>
      </c>
    </row>
    <row r="18" spans="1:11" s="47" customFormat="1" x14ac:dyDescent="0.25">
      <c r="A18" s="65" t="s">
        <v>190</v>
      </c>
      <c r="B18" s="45" t="s">
        <v>221</v>
      </c>
      <c r="C18" s="66" t="s">
        <v>50</v>
      </c>
      <c r="D18" s="68">
        <v>35233</v>
      </c>
      <c r="E18" s="50">
        <v>21</v>
      </c>
      <c r="F18" s="50">
        <v>2.806451612903226</v>
      </c>
    </row>
    <row r="19" spans="1:11" s="47" customFormat="1" x14ac:dyDescent="0.25">
      <c r="A19" s="65" t="s">
        <v>190</v>
      </c>
      <c r="B19" s="45" t="s">
        <v>222</v>
      </c>
      <c r="C19" s="66" t="s">
        <v>3</v>
      </c>
      <c r="D19" s="69">
        <v>35667</v>
      </c>
      <c r="E19" s="50">
        <v>20</v>
      </c>
      <c r="F19" s="50">
        <v>0.61290322580645162</v>
      </c>
    </row>
    <row r="20" spans="1:11" s="47" customFormat="1" x14ac:dyDescent="0.25">
      <c r="A20" s="65" t="s">
        <v>190</v>
      </c>
      <c r="B20" s="45" t="s">
        <v>223</v>
      </c>
      <c r="C20" s="66" t="s">
        <v>3</v>
      </c>
      <c r="D20" s="70">
        <v>35837</v>
      </c>
      <c r="E20" s="65">
        <v>19</v>
      </c>
      <c r="F20" s="65">
        <v>7</v>
      </c>
      <c r="I20" s="83"/>
    </row>
    <row r="21" spans="1:11" s="47" customFormat="1" x14ac:dyDescent="0.25">
      <c r="A21" s="43">
        <v>16</v>
      </c>
      <c r="B21" s="45" t="s">
        <v>204</v>
      </c>
      <c r="C21" s="48" t="s">
        <v>3</v>
      </c>
      <c r="D21" s="49">
        <v>36489</v>
      </c>
      <c r="E21" s="50">
        <v>17</v>
      </c>
      <c r="F21" s="50">
        <v>9.32258064516129</v>
      </c>
    </row>
    <row r="22" spans="1:11" s="47" customFormat="1" x14ac:dyDescent="0.25">
      <c r="A22" s="43">
        <v>16</v>
      </c>
      <c r="B22" s="45" t="s">
        <v>209</v>
      </c>
      <c r="C22" s="52" t="s">
        <v>3</v>
      </c>
      <c r="D22" s="51">
        <v>36489</v>
      </c>
      <c r="E22" s="50">
        <v>17</v>
      </c>
      <c r="F22" s="50">
        <v>9.32258064516129</v>
      </c>
    </row>
    <row r="23" spans="1:11" x14ac:dyDescent="0.25">
      <c r="A23" s="43">
        <v>16</v>
      </c>
      <c r="B23" s="45" t="s">
        <v>197</v>
      </c>
      <c r="C23" s="44" t="s">
        <v>3</v>
      </c>
      <c r="D23" s="46">
        <v>36539</v>
      </c>
      <c r="E23" s="50">
        <v>17</v>
      </c>
      <c r="F23" s="50">
        <v>7.741935483870968</v>
      </c>
    </row>
    <row r="24" spans="1:11" x14ac:dyDescent="0.25">
      <c r="A24" s="43">
        <v>15</v>
      </c>
      <c r="B24" s="45" t="s">
        <v>195</v>
      </c>
      <c r="C24" s="44" t="s">
        <v>3</v>
      </c>
      <c r="D24" s="51">
        <v>36497</v>
      </c>
      <c r="E24" s="50">
        <v>17</v>
      </c>
      <c r="F24" s="50">
        <v>9.064516129032258</v>
      </c>
    </row>
    <row r="25" spans="1:11" x14ac:dyDescent="0.25">
      <c r="A25" s="43">
        <v>15</v>
      </c>
      <c r="B25" s="45" t="s">
        <v>203</v>
      </c>
      <c r="C25" s="48" t="s">
        <v>3</v>
      </c>
      <c r="D25" s="49">
        <v>36935</v>
      </c>
      <c r="E25" s="50">
        <v>16</v>
      </c>
      <c r="F25" s="50">
        <v>6.806451612903226</v>
      </c>
    </row>
    <row r="26" spans="1:11" x14ac:dyDescent="0.25">
      <c r="A26" s="43">
        <v>15</v>
      </c>
      <c r="B26" s="45" t="s">
        <v>213</v>
      </c>
      <c r="C26" s="52" t="s">
        <v>50</v>
      </c>
      <c r="D26" s="51">
        <v>36887</v>
      </c>
      <c r="E26" s="50">
        <v>16</v>
      </c>
      <c r="F26" s="50">
        <v>8.2903225806451619</v>
      </c>
    </row>
    <row r="27" spans="1:11" x14ac:dyDescent="0.25">
      <c r="A27" s="43">
        <v>14</v>
      </c>
      <c r="B27" s="45" t="s">
        <v>211</v>
      </c>
      <c r="C27" s="44" t="s">
        <v>3</v>
      </c>
      <c r="D27" s="51">
        <v>36872</v>
      </c>
      <c r="E27" s="50">
        <v>16</v>
      </c>
      <c r="F27" s="50">
        <v>8.7741935483870996</v>
      </c>
    </row>
    <row r="28" spans="1:11" x14ac:dyDescent="0.25">
      <c r="B28" s="71">
        <v>15</v>
      </c>
    </row>
    <row r="29" spans="1:11" x14ac:dyDescent="0.25">
      <c r="B29" s="71"/>
    </row>
  </sheetData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35"/>
  <sheetViews>
    <sheetView workbookViewId="0">
      <selection activeCell="N32" sqref="N32"/>
    </sheetView>
  </sheetViews>
  <sheetFormatPr baseColWidth="10" defaultColWidth="10.875" defaultRowHeight="15.75" x14ac:dyDescent="0.25"/>
  <cols>
    <col min="1" max="1" width="3.125" style="39" bestFit="1" customWidth="1"/>
    <col min="2" max="4" width="10.875" style="39"/>
    <col min="5" max="5" width="3.875" style="39" bestFit="1" customWidth="1"/>
    <col min="6" max="6" width="10.875" style="39"/>
    <col min="7" max="8" width="4.125" style="39" customWidth="1"/>
    <col min="9" max="9" width="10.875" style="39"/>
    <col min="10" max="10" width="26.125" style="39" customWidth="1"/>
    <col min="11" max="11" width="4.625" style="39" customWidth="1"/>
    <col min="12" max="13" width="10.875" style="39"/>
    <col min="14" max="14" width="12.375" style="39" bestFit="1" customWidth="1"/>
    <col min="15" max="15" width="4.5" style="39" customWidth="1"/>
    <col min="16" max="16" width="6.125" style="39" customWidth="1"/>
    <col min="17" max="16384" width="10.875" style="39"/>
  </cols>
  <sheetData>
    <row r="1" spans="1:120" s="19" customFormat="1" x14ac:dyDescent="0.25">
      <c r="A1" s="15" t="s">
        <v>12</v>
      </c>
      <c r="B1" s="12" t="s">
        <v>13</v>
      </c>
      <c r="C1" s="12" t="s">
        <v>14</v>
      </c>
      <c r="D1" s="12" t="s">
        <v>15</v>
      </c>
      <c r="E1" s="13" t="s">
        <v>16</v>
      </c>
      <c r="F1" s="14" t="s">
        <v>17</v>
      </c>
      <c r="G1" s="14" t="s">
        <v>18</v>
      </c>
      <c r="H1" s="16" t="s">
        <v>19</v>
      </c>
      <c r="I1" s="6" t="s">
        <v>20</v>
      </c>
      <c r="J1" s="12" t="s">
        <v>21</v>
      </c>
      <c r="K1" s="13" t="s">
        <v>22</v>
      </c>
      <c r="L1" s="13" t="s">
        <v>23</v>
      </c>
      <c r="M1" s="13" t="s">
        <v>24</v>
      </c>
      <c r="N1" s="6" t="s">
        <v>25</v>
      </c>
      <c r="O1" s="17" t="s">
        <v>26</v>
      </c>
      <c r="P1" s="17"/>
      <c r="Q1" s="18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</row>
    <row r="2" spans="1:120" s="19" customFormat="1" x14ac:dyDescent="0.25">
      <c r="A2" s="15">
        <v>15</v>
      </c>
      <c r="B2" s="13" t="s">
        <v>0</v>
      </c>
      <c r="C2" s="13" t="s">
        <v>1</v>
      </c>
      <c r="D2" s="13" t="s">
        <v>2</v>
      </c>
      <c r="E2" s="12" t="s">
        <v>3</v>
      </c>
      <c r="F2" s="20">
        <v>36497</v>
      </c>
      <c r="G2" s="21">
        <f t="shared" ref="G2:G7" ca="1" si="0">TRUNC(DAYS360($F2,TODAY())/360)</f>
        <v>17</v>
      </c>
      <c r="H2" s="21">
        <f t="shared" ref="H2:H7" ca="1" si="1">MOD(DAYS360($F2,TODAY()),360)/31</f>
        <v>9.4838709677419359</v>
      </c>
      <c r="I2" s="6" t="s">
        <v>4</v>
      </c>
      <c r="J2" s="13" t="s">
        <v>5</v>
      </c>
      <c r="K2" s="13" t="s">
        <v>6</v>
      </c>
      <c r="L2" s="13" t="s">
        <v>7</v>
      </c>
      <c r="M2" s="13" t="s">
        <v>8</v>
      </c>
      <c r="N2" s="6" t="s">
        <v>9</v>
      </c>
      <c r="O2" s="12" t="s">
        <v>10</v>
      </c>
      <c r="P2" s="12" t="s">
        <v>11</v>
      </c>
      <c r="DJ2" s="15"/>
      <c r="DO2" s="15"/>
    </row>
    <row r="3" spans="1:120" s="19" customFormat="1" x14ac:dyDescent="0.25">
      <c r="A3" s="15">
        <v>12</v>
      </c>
      <c r="B3" s="22" t="s">
        <v>27</v>
      </c>
      <c r="C3" s="22" t="s">
        <v>28</v>
      </c>
      <c r="D3" s="22" t="s">
        <v>29</v>
      </c>
      <c r="E3" s="12" t="s">
        <v>3</v>
      </c>
      <c r="F3" s="16">
        <v>37893</v>
      </c>
      <c r="G3" s="21">
        <f t="shared" ca="1" si="0"/>
        <v>13</v>
      </c>
      <c r="H3" s="21">
        <f t="shared" ca="1" si="1"/>
        <v>11.548387096774194</v>
      </c>
      <c r="I3" s="6">
        <v>24921402</v>
      </c>
      <c r="J3" s="22" t="s">
        <v>30</v>
      </c>
      <c r="K3" s="13" t="s">
        <v>6</v>
      </c>
      <c r="L3" s="13" t="s">
        <v>31</v>
      </c>
      <c r="M3" s="13" t="s">
        <v>32</v>
      </c>
      <c r="N3" s="6" t="s">
        <v>33</v>
      </c>
      <c r="O3" s="12" t="s">
        <v>34</v>
      </c>
      <c r="P3" s="12" t="s">
        <v>35</v>
      </c>
      <c r="DJ3" s="15"/>
    </row>
    <row r="4" spans="1:120" s="19" customFormat="1" x14ac:dyDescent="0.25">
      <c r="A4" s="15">
        <v>16</v>
      </c>
      <c r="B4" s="22" t="s">
        <v>27</v>
      </c>
      <c r="C4" s="22" t="s">
        <v>28</v>
      </c>
      <c r="D4" s="22" t="s">
        <v>36</v>
      </c>
      <c r="E4" s="12" t="s">
        <v>3</v>
      </c>
      <c r="F4" s="16">
        <v>36539</v>
      </c>
      <c r="G4" s="21">
        <f t="shared" ca="1" si="0"/>
        <v>17</v>
      </c>
      <c r="H4" s="21">
        <f t="shared" ca="1" si="1"/>
        <v>8.1612903225806459</v>
      </c>
      <c r="I4" s="6" t="s">
        <v>37</v>
      </c>
      <c r="J4" s="22" t="s">
        <v>30</v>
      </c>
      <c r="K4" s="13" t="s">
        <v>6</v>
      </c>
      <c r="L4" s="13" t="s">
        <v>31</v>
      </c>
      <c r="M4" s="13" t="s">
        <v>32</v>
      </c>
      <c r="N4" s="6" t="s">
        <v>38</v>
      </c>
      <c r="O4" s="12" t="s">
        <v>10</v>
      </c>
      <c r="P4" s="12" t="s">
        <v>39</v>
      </c>
      <c r="DJ4" s="15"/>
    </row>
    <row r="5" spans="1:120" s="15" customFormat="1" x14ac:dyDescent="0.25">
      <c r="A5" s="15">
        <v>12</v>
      </c>
      <c r="B5" s="13" t="s">
        <v>47</v>
      </c>
      <c r="C5" s="13" t="s">
        <v>48</v>
      </c>
      <c r="D5" s="13" t="s">
        <v>49</v>
      </c>
      <c r="E5" s="12" t="s">
        <v>50</v>
      </c>
      <c r="F5" s="20">
        <v>37870</v>
      </c>
      <c r="G5" s="21">
        <f t="shared" ca="1" si="0"/>
        <v>14</v>
      </c>
      <c r="H5" s="21">
        <f t="shared" ca="1" si="1"/>
        <v>0.67741935483870963</v>
      </c>
      <c r="I5" s="6">
        <v>7172353</v>
      </c>
      <c r="J5" s="13" t="s">
        <v>51</v>
      </c>
      <c r="K5" s="13" t="s">
        <v>52</v>
      </c>
      <c r="L5" s="13" t="s">
        <v>31</v>
      </c>
      <c r="M5" s="13" t="s">
        <v>53</v>
      </c>
      <c r="N5" s="23" t="s">
        <v>54</v>
      </c>
      <c r="O5" s="12" t="s">
        <v>34</v>
      </c>
      <c r="P5" s="12" t="s">
        <v>55</v>
      </c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</row>
    <row r="6" spans="1:120" s="19" customFormat="1" x14ac:dyDescent="0.25">
      <c r="A6" s="15">
        <v>11</v>
      </c>
      <c r="B6" s="13" t="s">
        <v>40</v>
      </c>
      <c r="C6" s="13" t="s">
        <v>41</v>
      </c>
      <c r="D6" s="13" t="s">
        <v>36</v>
      </c>
      <c r="E6" s="12" t="s">
        <v>3</v>
      </c>
      <c r="F6" s="20">
        <v>38180</v>
      </c>
      <c r="G6" s="21">
        <f t="shared" ca="1" si="0"/>
        <v>13</v>
      </c>
      <c r="H6" s="21">
        <f t="shared" ca="1" si="1"/>
        <v>2.4193548387096775</v>
      </c>
      <c r="I6" s="24" t="s">
        <v>42</v>
      </c>
      <c r="J6" s="25" t="s">
        <v>43</v>
      </c>
      <c r="K6" s="26" t="s">
        <v>6</v>
      </c>
      <c r="L6" s="25" t="s">
        <v>44</v>
      </c>
      <c r="M6" s="25" t="s">
        <v>45</v>
      </c>
      <c r="N6" s="6" t="s">
        <v>46</v>
      </c>
      <c r="O6" s="12" t="s">
        <v>34</v>
      </c>
      <c r="P6" s="12" t="s">
        <v>35</v>
      </c>
    </row>
    <row r="7" spans="1:120" s="19" customFormat="1" x14ac:dyDescent="0.25">
      <c r="A7" s="15">
        <v>13</v>
      </c>
      <c r="B7" s="13" t="s">
        <v>56</v>
      </c>
      <c r="C7" s="13" t="s">
        <v>57</v>
      </c>
      <c r="D7" s="13" t="s">
        <v>58</v>
      </c>
      <c r="E7" s="12" t="s">
        <v>3</v>
      </c>
      <c r="F7" s="20"/>
      <c r="G7" s="21">
        <f t="shared" ca="1" si="0"/>
        <v>117</v>
      </c>
      <c r="H7" s="21">
        <f t="shared" ca="1" si="1"/>
        <v>8.612903225806452</v>
      </c>
      <c r="I7" s="24"/>
      <c r="J7" s="25"/>
      <c r="K7" s="26" t="s">
        <v>52</v>
      </c>
      <c r="L7" s="25"/>
      <c r="M7" s="25" t="s">
        <v>59</v>
      </c>
      <c r="N7" s="6"/>
      <c r="O7" s="12"/>
      <c r="P7" s="12"/>
    </row>
    <row r="8" spans="1:120" s="19" customFormat="1" x14ac:dyDescent="0.25">
      <c r="A8" s="15">
        <v>11</v>
      </c>
      <c r="B8" s="13" t="s">
        <v>60</v>
      </c>
      <c r="C8" s="13" t="s">
        <v>61</v>
      </c>
      <c r="D8" s="13" t="s">
        <v>62</v>
      </c>
      <c r="E8" s="12" t="s">
        <v>3</v>
      </c>
      <c r="F8" s="20">
        <v>38235</v>
      </c>
      <c r="G8" s="21">
        <f t="shared" ref="G8:G30" ca="1" si="2">TRUNC(DAYS360($F8,TODAY())/360)</f>
        <v>13</v>
      </c>
      <c r="H8" s="21">
        <f t="shared" ref="H8:H30" ca="1" si="3">MOD(DAYS360($F8,TODAY()),360)/31</f>
        <v>0.70967741935483875</v>
      </c>
      <c r="I8" s="6">
        <v>2752633</v>
      </c>
      <c r="J8" s="13" t="s">
        <v>63</v>
      </c>
      <c r="K8" s="13" t="s">
        <v>52</v>
      </c>
      <c r="L8" s="13" t="s">
        <v>64</v>
      </c>
      <c r="M8" s="13" t="s">
        <v>65</v>
      </c>
      <c r="N8" s="6" t="s">
        <v>66</v>
      </c>
      <c r="O8" s="12" t="s">
        <v>34</v>
      </c>
      <c r="P8" s="12" t="s">
        <v>67</v>
      </c>
    </row>
    <row r="9" spans="1:120" s="19" customFormat="1" x14ac:dyDescent="0.25">
      <c r="A9" s="15">
        <v>13</v>
      </c>
      <c r="B9" s="4" t="s">
        <v>68</v>
      </c>
      <c r="C9" s="4" t="s">
        <v>69</v>
      </c>
      <c r="D9" s="4" t="s">
        <v>70</v>
      </c>
      <c r="E9" s="27" t="s">
        <v>3</v>
      </c>
      <c r="F9" s="28">
        <v>37663</v>
      </c>
      <c r="G9" s="21">
        <f t="shared" ca="1" si="2"/>
        <v>14</v>
      </c>
      <c r="H9" s="21">
        <f t="shared" ca="1" si="3"/>
        <v>7.290322580645161</v>
      </c>
      <c r="I9" s="29">
        <v>2790604</v>
      </c>
      <c r="J9" s="4" t="s">
        <v>71</v>
      </c>
      <c r="K9" s="30" t="s">
        <v>6</v>
      </c>
      <c r="L9" s="30" t="s">
        <v>72</v>
      </c>
      <c r="M9" s="30" t="s">
        <v>73</v>
      </c>
      <c r="N9" s="6" t="s">
        <v>75</v>
      </c>
      <c r="O9" s="27" t="s">
        <v>34</v>
      </c>
      <c r="P9" s="27" t="s">
        <v>67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</row>
    <row r="10" spans="1:120" s="19" customFormat="1" x14ac:dyDescent="0.25">
      <c r="A10" s="15">
        <v>15</v>
      </c>
      <c r="B10" s="4" t="s">
        <v>68</v>
      </c>
      <c r="C10" s="4" t="s">
        <v>69</v>
      </c>
      <c r="D10" s="4" t="s">
        <v>76</v>
      </c>
      <c r="E10" s="27" t="s">
        <v>3</v>
      </c>
      <c r="F10" s="28">
        <v>36935</v>
      </c>
      <c r="G10" s="21">
        <f t="shared" ca="1" si="2"/>
        <v>16</v>
      </c>
      <c r="H10" s="21">
        <f t="shared" ca="1" si="3"/>
        <v>7.225806451612903</v>
      </c>
      <c r="I10" s="29">
        <v>2790604</v>
      </c>
      <c r="J10" s="4" t="s">
        <v>71</v>
      </c>
      <c r="K10" s="30" t="s">
        <v>6</v>
      </c>
      <c r="L10" s="30" t="s">
        <v>74</v>
      </c>
      <c r="M10" s="30" t="s">
        <v>73</v>
      </c>
      <c r="N10" s="6" t="s">
        <v>77</v>
      </c>
      <c r="O10" s="27" t="s">
        <v>10</v>
      </c>
      <c r="P10" s="27" t="s">
        <v>11</v>
      </c>
    </row>
    <row r="11" spans="1:120" s="19" customFormat="1" x14ac:dyDescent="0.25">
      <c r="A11" s="15">
        <v>16</v>
      </c>
      <c r="B11" s="4" t="s">
        <v>68</v>
      </c>
      <c r="C11" s="4" t="s">
        <v>69</v>
      </c>
      <c r="D11" s="4" t="s">
        <v>78</v>
      </c>
      <c r="E11" s="27" t="s">
        <v>3</v>
      </c>
      <c r="F11" s="28">
        <v>36489</v>
      </c>
      <c r="G11" s="21">
        <f t="shared" ca="1" si="2"/>
        <v>17</v>
      </c>
      <c r="H11" s="21">
        <f t="shared" ca="1" si="3"/>
        <v>9.741935483870968</v>
      </c>
      <c r="I11" s="29">
        <v>2790604</v>
      </c>
      <c r="J11" s="4" t="s">
        <v>71</v>
      </c>
      <c r="K11" s="30" t="s">
        <v>6</v>
      </c>
      <c r="L11" s="30" t="s">
        <v>74</v>
      </c>
      <c r="M11" s="30" t="s">
        <v>73</v>
      </c>
      <c r="N11" s="6" t="s">
        <v>79</v>
      </c>
      <c r="O11" s="27" t="s">
        <v>10</v>
      </c>
      <c r="P11" s="27" t="s">
        <v>39</v>
      </c>
    </row>
    <row r="12" spans="1:120" s="19" customFormat="1" x14ac:dyDescent="0.25">
      <c r="A12" s="15">
        <v>10</v>
      </c>
      <c r="B12" s="13" t="s">
        <v>119</v>
      </c>
      <c r="C12" s="13" t="s">
        <v>120</v>
      </c>
      <c r="D12" s="13" t="s">
        <v>121</v>
      </c>
      <c r="E12" s="12" t="s">
        <v>50</v>
      </c>
      <c r="F12" s="20">
        <v>38421</v>
      </c>
      <c r="G12" s="21">
        <f t="shared" ca="1" si="2"/>
        <v>12</v>
      </c>
      <c r="H12" s="21">
        <f t="shared" ca="1" si="3"/>
        <v>6.354838709677419</v>
      </c>
      <c r="I12" s="6">
        <v>7582152</v>
      </c>
      <c r="J12" s="13" t="s">
        <v>122</v>
      </c>
      <c r="K12" s="13" t="s">
        <v>123</v>
      </c>
      <c r="L12" s="13" t="s">
        <v>124</v>
      </c>
      <c r="M12" s="13" t="s">
        <v>125</v>
      </c>
      <c r="N12" s="6" t="s">
        <v>126</v>
      </c>
      <c r="O12" s="12"/>
      <c r="P12" s="12"/>
    </row>
    <row r="13" spans="1:120" s="19" customFormat="1" x14ac:dyDescent="0.25">
      <c r="A13" s="15">
        <v>10</v>
      </c>
      <c r="B13" s="22" t="s">
        <v>106</v>
      </c>
      <c r="C13" s="22" t="s">
        <v>107</v>
      </c>
      <c r="D13" s="22" t="s">
        <v>108</v>
      </c>
      <c r="E13" s="12" t="s">
        <v>3</v>
      </c>
      <c r="F13" s="16">
        <v>38602</v>
      </c>
      <c r="G13" s="21">
        <f t="shared" ca="1" si="2"/>
        <v>12</v>
      </c>
      <c r="H13" s="21">
        <f t="shared" ca="1" si="3"/>
        <v>0.64516129032258063</v>
      </c>
      <c r="I13" s="32">
        <v>8330771</v>
      </c>
      <c r="J13" s="22" t="s">
        <v>109</v>
      </c>
      <c r="K13" s="13" t="s">
        <v>52</v>
      </c>
      <c r="L13" s="22" t="s">
        <v>110</v>
      </c>
      <c r="M13" s="13" t="s">
        <v>111</v>
      </c>
      <c r="N13" s="6" t="s">
        <v>112</v>
      </c>
      <c r="O13" s="12" t="s">
        <v>113</v>
      </c>
      <c r="P13" s="12" t="s">
        <v>114</v>
      </c>
      <c r="DN13" s="33"/>
    </row>
    <row r="14" spans="1:120" s="19" customFormat="1" x14ac:dyDescent="0.25">
      <c r="A14" s="15">
        <v>12</v>
      </c>
      <c r="B14" s="22" t="s">
        <v>106</v>
      </c>
      <c r="C14" s="22" t="s">
        <v>107</v>
      </c>
      <c r="D14" s="22" t="s">
        <v>115</v>
      </c>
      <c r="E14" s="12" t="s">
        <v>3</v>
      </c>
      <c r="F14" s="16">
        <v>38022</v>
      </c>
      <c r="G14" s="21">
        <f t="shared" ca="1" si="2"/>
        <v>13</v>
      </c>
      <c r="H14" s="21">
        <f t="shared" ca="1" si="3"/>
        <v>7.4838709677419351</v>
      </c>
      <c r="I14" s="32" t="s">
        <v>116</v>
      </c>
      <c r="J14" s="22" t="s">
        <v>109</v>
      </c>
      <c r="K14" s="13" t="s">
        <v>52</v>
      </c>
      <c r="L14" s="22" t="s">
        <v>110</v>
      </c>
      <c r="M14" s="13" t="s">
        <v>111</v>
      </c>
      <c r="N14" s="6" t="s">
        <v>117</v>
      </c>
      <c r="O14" s="12" t="s">
        <v>34</v>
      </c>
      <c r="P14" s="12" t="s">
        <v>118</v>
      </c>
      <c r="DJ14" s="33"/>
    </row>
    <row r="15" spans="1:120" s="19" customFormat="1" x14ac:dyDescent="0.25">
      <c r="A15" s="15">
        <v>13</v>
      </c>
      <c r="B15" s="13" t="s">
        <v>80</v>
      </c>
      <c r="C15" s="13" t="s">
        <v>81</v>
      </c>
      <c r="D15" s="34" t="s">
        <v>82</v>
      </c>
      <c r="E15" s="35" t="s">
        <v>50</v>
      </c>
      <c r="F15" s="20">
        <v>37523</v>
      </c>
      <c r="G15" s="21">
        <f t="shared" ca="1" si="2"/>
        <v>15</v>
      </c>
      <c r="H15" s="21">
        <f t="shared" ca="1" si="3"/>
        <v>9.6774193548387094E-2</v>
      </c>
      <c r="I15" s="6">
        <v>3111827</v>
      </c>
      <c r="J15" s="13" t="s">
        <v>83</v>
      </c>
      <c r="K15" s="13" t="s">
        <v>6</v>
      </c>
      <c r="L15" s="13" t="s">
        <v>84</v>
      </c>
      <c r="M15" s="13" t="s">
        <v>85</v>
      </c>
      <c r="N15" s="6" t="s">
        <v>86</v>
      </c>
      <c r="O15" s="35" t="s">
        <v>34</v>
      </c>
      <c r="P15" s="35" t="s">
        <v>87</v>
      </c>
    </row>
    <row r="16" spans="1:120" s="19" customFormat="1" x14ac:dyDescent="0.25">
      <c r="A16" s="15">
        <v>16</v>
      </c>
      <c r="B16" s="13" t="s">
        <v>80</v>
      </c>
      <c r="C16" s="13" t="s">
        <v>81</v>
      </c>
      <c r="D16" s="34" t="s">
        <v>7</v>
      </c>
      <c r="E16" s="35" t="s">
        <v>3</v>
      </c>
      <c r="F16" s="20">
        <v>36489</v>
      </c>
      <c r="G16" s="21">
        <f t="shared" ca="1" si="2"/>
        <v>17</v>
      </c>
      <c r="H16" s="21">
        <f t="shared" ca="1" si="3"/>
        <v>9.741935483870968</v>
      </c>
      <c r="I16" s="6">
        <v>3111827</v>
      </c>
      <c r="J16" s="13" t="s">
        <v>83</v>
      </c>
      <c r="K16" s="13" t="s">
        <v>6</v>
      </c>
      <c r="L16" s="13" t="s">
        <v>84</v>
      </c>
      <c r="M16" s="13" t="s">
        <v>85</v>
      </c>
      <c r="N16" s="6" t="s">
        <v>88</v>
      </c>
      <c r="O16" s="35" t="s">
        <v>10</v>
      </c>
      <c r="P16" s="35" t="s">
        <v>89</v>
      </c>
    </row>
    <row r="17" spans="1:118" s="19" customFormat="1" x14ac:dyDescent="0.25">
      <c r="A17" s="15">
        <v>14</v>
      </c>
      <c r="B17" s="13" t="s">
        <v>90</v>
      </c>
      <c r="C17" s="22" t="s">
        <v>91</v>
      </c>
      <c r="D17" s="22" t="s">
        <v>92</v>
      </c>
      <c r="E17" s="12" t="s">
        <v>50</v>
      </c>
      <c r="F17" s="16">
        <v>37159</v>
      </c>
      <c r="G17" s="21">
        <f t="shared" ca="1" si="2"/>
        <v>16</v>
      </c>
      <c r="H17" s="21">
        <f t="shared" ca="1" si="3"/>
        <v>6.4516129032258063E-2</v>
      </c>
      <c r="I17" s="32">
        <v>8646088</v>
      </c>
      <c r="J17" s="22" t="s">
        <v>93</v>
      </c>
      <c r="K17" s="30" t="s">
        <v>94</v>
      </c>
      <c r="L17" s="13" t="s">
        <v>95</v>
      </c>
      <c r="M17" s="13" t="s">
        <v>96</v>
      </c>
      <c r="N17" s="6" t="s">
        <v>97</v>
      </c>
      <c r="O17" s="12" t="s">
        <v>34</v>
      </c>
      <c r="P17" s="12" t="s">
        <v>98</v>
      </c>
      <c r="DN17" s="33"/>
    </row>
    <row r="18" spans="1:118" s="19" customFormat="1" x14ac:dyDescent="0.25">
      <c r="A18" s="15">
        <v>14</v>
      </c>
      <c r="B18" s="13" t="s">
        <v>99</v>
      </c>
      <c r="C18" s="13" t="s">
        <v>100</v>
      </c>
      <c r="D18" s="13" t="s">
        <v>101</v>
      </c>
      <c r="E18" s="12" t="s">
        <v>3</v>
      </c>
      <c r="F18" s="20">
        <v>36872</v>
      </c>
      <c r="G18" s="21">
        <f t="shared" ca="1" si="2"/>
        <v>16</v>
      </c>
      <c r="H18" s="21">
        <f t="shared" ca="1" si="3"/>
        <v>9.193548387096774</v>
      </c>
      <c r="I18" s="6">
        <v>8946339</v>
      </c>
      <c r="J18" s="13" t="s">
        <v>102</v>
      </c>
      <c r="K18" s="13" t="s">
        <v>52</v>
      </c>
      <c r="L18" s="13" t="s">
        <v>103</v>
      </c>
      <c r="M18" s="13" t="s">
        <v>104</v>
      </c>
      <c r="N18" s="6" t="s">
        <v>105</v>
      </c>
      <c r="O18" s="12" t="s">
        <v>34</v>
      </c>
      <c r="P18" s="12" t="s">
        <v>35</v>
      </c>
    </row>
    <row r="19" spans="1:118" s="19" customFormat="1" x14ac:dyDescent="0.25">
      <c r="A19" s="15">
        <v>12</v>
      </c>
      <c r="B19" s="13" t="s">
        <v>127</v>
      </c>
      <c r="C19" s="13" t="s">
        <v>128</v>
      </c>
      <c r="D19" s="13" t="s">
        <v>129</v>
      </c>
      <c r="E19" s="15" t="s">
        <v>50</v>
      </c>
      <c r="F19" s="36">
        <v>38077</v>
      </c>
      <c r="G19" s="21">
        <f t="shared" ca="1" si="2"/>
        <v>13</v>
      </c>
      <c r="H19" s="21">
        <f t="shared" ca="1" si="3"/>
        <v>5.709677419354839</v>
      </c>
      <c r="I19" s="24" t="s">
        <v>130</v>
      </c>
      <c r="J19" s="25" t="s">
        <v>131</v>
      </c>
      <c r="K19" s="13" t="s">
        <v>94</v>
      </c>
      <c r="L19" s="13" t="s">
        <v>132</v>
      </c>
      <c r="M19" s="13" t="s">
        <v>133</v>
      </c>
      <c r="N19" s="6" t="s">
        <v>134</v>
      </c>
      <c r="O19" s="15" t="s">
        <v>34</v>
      </c>
      <c r="P19" s="15" t="s">
        <v>98</v>
      </c>
    </row>
    <row r="20" spans="1:118" s="19" customFormat="1" x14ac:dyDescent="0.25">
      <c r="A20" s="15">
        <v>15</v>
      </c>
      <c r="B20" s="34" t="s">
        <v>135</v>
      </c>
      <c r="C20" s="34" t="s">
        <v>136</v>
      </c>
      <c r="D20" s="34" t="s">
        <v>137</v>
      </c>
      <c r="E20" s="35" t="s">
        <v>50</v>
      </c>
      <c r="F20" s="20">
        <v>36887</v>
      </c>
      <c r="G20" s="21">
        <f t="shared" ca="1" si="2"/>
        <v>16</v>
      </c>
      <c r="H20" s="21">
        <f t="shared" ca="1" si="3"/>
        <v>8.7096774193548381</v>
      </c>
      <c r="I20" s="23">
        <v>8841307</v>
      </c>
      <c r="J20" s="34" t="s">
        <v>138</v>
      </c>
      <c r="K20" s="34" t="s">
        <v>123</v>
      </c>
      <c r="L20" s="34" t="s">
        <v>139</v>
      </c>
      <c r="M20" s="34" t="s">
        <v>140</v>
      </c>
      <c r="N20" s="6" t="s">
        <v>141</v>
      </c>
      <c r="O20" s="35" t="s">
        <v>10</v>
      </c>
      <c r="P20" s="35" t="s">
        <v>142</v>
      </c>
    </row>
    <row r="21" spans="1:118" s="19" customFormat="1" x14ac:dyDescent="0.25">
      <c r="A21" s="15">
        <v>10</v>
      </c>
      <c r="B21" s="34" t="s">
        <v>143</v>
      </c>
      <c r="C21" s="34" t="s">
        <v>144</v>
      </c>
      <c r="D21" s="34" t="s">
        <v>145</v>
      </c>
      <c r="E21" s="35" t="s">
        <v>3</v>
      </c>
      <c r="F21" s="20">
        <v>38497</v>
      </c>
      <c r="G21" s="21">
        <f t="shared" ca="1" si="2"/>
        <v>12</v>
      </c>
      <c r="H21" s="21">
        <f t="shared" ca="1" si="3"/>
        <v>3.935483870967742</v>
      </c>
      <c r="I21" s="23">
        <v>9359907</v>
      </c>
      <c r="J21" s="34" t="s">
        <v>146</v>
      </c>
      <c r="K21" s="34" t="s">
        <v>6</v>
      </c>
      <c r="L21" s="34" t="s">
        <v>132</v>
      </c>
      <c r="M21" s="34" t="s">
        <v>133</v>
      </c>
      <c r="N21" s="6" t="s">
        <v>147</v>
      </c>
      <c r="O21" s="35" t="s">
        <v>113</v>
      </c>
      <c r="P21" s="35" t="s">
        <v>114</v>
      </c>
    </row>
    <row r="22" spans="1:118" s="19" customFormat="1" x14ac:dyDescent="0.25">
      <c r="A22" s="15">
        <v>11</v>
      </c>
      <c r="B22" s="25" t="s">
        <v>148</v>
      </c>
      <c r="C22" s="25" t="s">
        <v>144</v>
      </c>
      <c r="D22" s="25" t="s">
        <v>149</v>
      </c>
      <c r="E22" s="37" t="s">
        <v>50</v>
      </c>
      <c r="F22" s="36">
        <v>38269</v>
      </c>
      <c r="G22" s="21">
        <f t="shared" ca="1" si="2"/>
        <v>12</v>
      </c>
      <c r="H22" s="21">
        <f t="shared" ca="1" si="3"/>
        <v>11.225806451612904</v>
      </c>
      <c r="I22" s="32" t="s">
        <v>150</v>
      </c>
      <c r="J22" s="22" t="s">
        <v>151</v>
      </c>
      <c r="K22" s="13" t="s">
        <v>52</v>
      </c>
      <c r="L22" s="13" t="s">
        <v>152</v>
      </c>
      <c r="M22" s="13" t="s">
        <v>153</v>
      </c>
      <c r="N22" s="6" t="s">
        <v>154</v>
      </c>
      <c r="O22" s="38" t="s">
        <v>34</v>
      </c>
      <c r="P22" s="38" t="s">
        <v>55</v>
      </c>
    </row>
    <row r="23" spans="1:118" s="19" customFormat="1" x14ac:dyDescent="0.25">
      <c r="A23" s="15">
        <v>12</v>
      </c>
      <c r="B23" s="22" t="s">
        <v>155</v>
      </c>
      <c r="C23" s="22" t="s">
        <v>156</v>
      </c>
      <c r="D23" s="22" t="s">
        <v>78</v>
      </c>
      <c r="E23" s="12" t="s">
        <v>3</v>
      </c>
      <c r="F23" s="20">
        <v>37537</v>
      </c>
      <c r="G23" s="21">
        <f t="shared" ca="1" si="2"/>
        <v>14</v>
      </c>
      <c r="H23" s="21">
        <f t="shared" ca="1" si="3"/>
        <v>11.258064516129032</v>
      </c>
      <c r="I23" s="6">
        <v>4545451</v>
      </c>
      <c r="J23" s="13" t="s">
        <v>157</v>
      </c>
      <c r="K23" s="13" t="s">
        <v>52</v>
      </c>
      <c r="L23" s="13" t="s">
        <v>158</v>
      </c>
      <c r="M23" s="13" t="s">
        <v>85</v>
      </c>
      <c r="N23" s="6" t="s">
        <v>159</v>
      </c>
      <c r="O23" s="12" t="s">
        <v>34</v>
      </c>
      <c r="P23" s="12" t="s">
        <v>160</v>
      </c>
    </row>
    <row r="24" spans="1:118" x14ac:dyDescent="0.25">
      <c r="A24" s="39" t="s">
        <v>190</v>
      </c>
      <c r="B24" s="41" t="s">
        <v>163</v>
      </c>
      <c r="C24" s="41" t="s">
        <v>189</v>
      </c>
      <c r="D24" s="41" t="s">
        <v>164</v>
      </c>
      <c r="E24" s="39" t="s">
        <v>50</v>
      </c>
      <c r="F24" s="1">
        <v>33591</v>
      </c>
      <c r="G24" s="21">
        <f t="shared" ca="1" si="2"/>
        <v>25</v>
      </c>
      <c r="H24" s="21">
        <f t="shared" ca="1" si="3"/>
        <v>8.9677419354838701</v>
      </c>
      <c r="J24" s="2" t="s">
        <v>161</v>
      </c>
      <c r="K24" s="39" t="s">
        <v>94</v>
      </c>
      <c r="N24" s="3" t="s">
        <v>162</v>
      </c>
    </row>
    <row r="25" spans="1:118" x14ac:dyDescent="0.25">
      <c r="A25" s="39" t="s">
        <v>190</v>
      </c>
      <c r="B25" s="41" t="s">
        <v>165</v>
      </c>
      <c r="C25" s="41" t="s">
        <v>166</v>
      </c>
      <c r="D25" s="41" t="s">
        <v>78</v>
      </c>
      <c r="E25" s="39" t="s">
        <v>3</v>
      </c>
      <c r="F25" s="7">
        <v>35307</v>
      </c>
      <c r="G25" s="21">
        <f t="shared" ca="1" si="2"/>
        <v>21</v>
      </c>
      <c r="H25" s="21">
        <f t="shared" ca="1" si="3"/>
        <v>0.87096774193548387</v>
      </c>
      <c r="J25" s="4" t="s">
        <v>176</v>
      </c>
      <c r="K25" s="39" t="s">
        <v>6</v>
      </c>
      <c r="N25" s="6" t="s">
        <v>184</v>
      </c>
    </row>
    <row r="26" spans="1:118" x14ac:dyDescent="0.25">
      <c r="A26" s="39" t="s">
        <v>190</v>
      </c>
      <c r="B26" s="41" t="s">
        <v>167</v>
      </c>
      <c r="C26" s="41" t="s">
        <v>168</v>
      </c>
      <c r="D26" s="41" t="s">
        <v>169</v>
      </c>
      <c r="E26" s="39" t="s">
        <v>50</v>
      </c>
      <c r="F26" s="8">
        <v>35046</v>
      </c>
      <c r="G26" s="21">
        <f t="shared" ca="1" si="2"/>
        <v>21</v>
      </c>
      <c r="H26" s="21">
        <f t="shared" ca="1" si="3"/>
        <v>9.1612903225806459</v>
      </c>
      <c r="J26" s="4" t="s">
        <v>179</v>
      </c>
      <c r="K26" s="39" t="s">
        <v>52</v>
      </c>
      <c r="N26" s="10" t="s">
        <v>186</v>
      </c>
    </row>
    <row r="27" spans="1:118" x14ac:dyDescent="0.25">
      <c r="A27" s="39" t="s">
        <v>190</v>
      </c>
      <c r="B27" s="41" t="s">
        <v>170</v>
      </c>
      <c r="C27" s="41" t="s">
        <v>171</v>
      </c>
      <c r="D27" s="41" t="s">
        <v>172</v>
      </c>
      <c r="E27" s="39" t="s">
        <v>3</v>
      </c>
      <c r="F27" s="7">
        <v>35526</v>
      </c>
      <c r="G27" s="21">
        <f t="shared" ca="1" si="2"/>
        <v>20</v>
      </c>
      <c r="H27" s="21">
        <f t="shared" ca="1" si="3"/>
        <v>5.5161290322580649</v>
      </c>
      <c r="J27" s="4" t="s">
        <v>175</v>
      </c>
      <c r="K27" s="39" t="s">
        <v>52</v>
      </c>
      <c r="N27" s="6" t="s">
        <v>185</v>
      </c>
    </row>
    <row r="28" spans="1:118" x14ac:dyDescent="0.25">
      <c r="A28" s="39" t="s">
        <v>190</v>
      </c>
      <c r="B28" s="41" t="s">
        <v>173</v>
      </c>
      <c r="C28" s="41" t="s">
        <v>174</v>
      </c>
      <c r="D28" s="41" t="s">
        <v>53</v>
      </c>
      <c r="E28" s="39" t="s">
        <v>50</v>
      </c>
      <c r="F28" s="40">
        <v>35233</v>
      </c>
      <c r="G28" s="21">
        <f t="shared" ca="1" si="2"/>
        <v>21</v>
      </c>
      <c r="H28" s="21">
        <f t="shared" ca="1" si="3"/>
        <v>3.225806451612903</v>
      </c>
      <c r="J28" s="5" t="s">
        <v>177</v>
      </c>
      <c r="K28" s="39" t="s">
        <v>178</v>
      </c>
      <c r="N28" s="11" t="s">
        <v>187</v>
      </c>
    </row>
    <row r="29" spans="1:118" x14ac:dyDescent="0.25">
      <c r="A29" s="39" t="s">
        <v>190</v>
      </c>
      <c r="B29" s="41" t="s">
        <v>181</v>
      </c>
      <c r="C29" s="41" t="s">
        <v>182</v>
      </c>
      <c r="D29" s="41" t="s">
        <v>183</v>
      </c>
      <c r="E29" s="39" t="s">
        <v>3</v>
      </c>
      <c r="F29" s="9">
        <v>35667</v>
      </c>
      <c r="G29" s="21">
        <f t="shared" ca="1" si="2"/>
        <v>20</v>
      </c>
      <c r="H29" s="21">
        <f t="shared" ca="1" si="3"/>
        <v>1.032258064516129</v>
      </c>
      <c r="J29" s="5" t="s">
        <v>180</v>
      </c>
      <c r="K29" s="39" t="s">
        <v>178</v>
      </c>
      <c r="N29" s="11" t="s">
        <v>188</v>
      </c>
    </row>
    <row r="30" spans="1:118" x14ac:dyDescent="0.25">
      <c r="A30" s="39" t="s">
        <v>190</v>
      </c>
      <c r="B30" s="41" t="s">
        <v>192</v>
      </c>
      <c r="C30" s="41" t="s">
        <v>193</v>
      </c>
      <c r="D30" s="41" t="s">
        <v>194</v>
      </c>
      <c r="E30" s="39" t="s">
        <v>3</v>
      </c>
      <c r="F30" s="42">
        <v>35837</v>
      </c>
      <c r="G30" s="21">
        <f t="shared" ca="1" si="2"/>
        <v>19</v>
      </c>
      <c r="H30" s="21">
        <f t="shared" ca="1" si="3"/>
        <v>7.290322580645161</v>
      </c>
      <c r="J30" s="4" t="s">
        <v>224</v>
      </c>
      <c r="K30" s="39" t="s">
        <v>52</v>
      </c>
      <c r="N30" s="11" t="s">
        <v>225</v>
      </c>
    </row>
    <row r="32" spans="1:118" x14ac:dyDescent="0.25">
      <c r="A32" s="72">
        <v>13</v>
      </c>
      <c r="B32" s="73" t="str">
        <f t="shared" ref="B32" si="4">+C32&amp;" "&amp;D32</f>
        <v>Jiménez Ulloa</v>
      </c>
      <c r="C32" s="74" t="s">
        <v>232</v>
      </c>
      <c r="D32" s="75" t="s">
        <v>155</v>
      </c>
      <c r="E32" s="76" t="s">
        <v>233</v>
      </c>
      <c r="F32" s="77">
        <v>37417</v>
      </c>
      <c r="G32" s="78" t="e">
        <f t="shared" ref="G32" ca="1" si="5">TRUNC(DAYS360($I32,TODAY())/360)</f>
        <v>#NUM!</v>
      </c>
      <c r="H32" s="78" t="e">
        <f t="shared" ref="H32" ca="1" si="6">MOD(DAYS360($I32,TODAY()),360)/31</f>
        <v>#NUM!</v>
      </c>
      <c r="I32" s="79">
        <v>9580826</v>
      </c>
      <c r="J32" s="80" t="s">
        <v>234</v>
      </c>
      <c r="K32" s="76" t="s">
        <v>6</v>
      </c>
      <c r="L32" s="76" t="s">
        <v>124</v>
      </c>
      <c r="M32" s="76" t="s">
        <v>235</v>
      </c>
      <c r="N32" s="81" t="s">
        <v>236</v>
      </c>
    </row>
    <row r="35" spans="10:10" x14ac:dyDescent="0.25">
      <c r="J35" s="39" t="s">
        <v>191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 (2)</vt:lpstr>
      <vt:lpstr>Hoja1</vt:lpstr>
    </vt:vector>
  </TitlesOfParts>
  <Company>Epullay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 Ernst</dc:creator>
  <cp:lastModifiedBy>usuario</cp:lastModifiedBy>
  <cp:lastPrinted>2017-09-26T18:21:18Z</cp:lastPrinted>
  <dcterms:created xsi:type="dcterms:W3CDTF">2017-09-14T15:00:57Z</dcterms:created>
  <dcterms:modified xsi:type="dcterms:W3CDTF">2017-09-28T01:54:02Z</dcterms:modified>
</cp:coreProperties>
</file>